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ozpočet Media Rača 2012 na web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<sst xmlns="http://schemas.openxmlformats.org/spreadsheetml/2006/main" count="39" uniqueCount="37">
  <si>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suma bez dph</t>
  </si>
  <si>
    <t>suma s dph</t>
  </si>
  <si>
    <t>výroba relácie / TV Bratialava</t>
  </si>
  <si>
    <t>redakcia</t>
  </si>
  <si>
    <t>kameraman</t>
  </si>
  <si>
    <t>tlač</t>
  </si>
  <si>
    <t>grafik</t>
  </si>
  <si>
    <t>fotoreportér</t>
  </si>
  <si>
    <t>distribúcia</t>
  </si>
  <si>
    <t>administrácia</t>
  </si>
  <si>
    <t>materiál, kanc. Potreby, PHM, poštovné, telefóny</t>
  </si>
  <si>
    <t>nájomné, leasing, právne, účtovník</t>
  </si>
  <si>
    <t>leasing</t>
  </si>
  <si>
    <t>náklady spojené s reklamou a jej výrobou</t>
  </si>
  <si>
    <t>odvody 34,95%, stravné</t>
  </si>
  <si>
    <t>mzdové náklady asistent</t>
  </si>
  <si>
    <t>banka, poplatky</t>
  </si>
  <si>
    <t>príjem za inzerciu v Televízii Rača:</t>
  </si>
  <si>
    <t>príjem za inzerciu v Račianskom výbere:</t>
  </si>
  <si>
    <t>príjem za sprostredkovanie prenájmu plôch:</t>
  </si>
  <si>
    <t xml:space="preserve">     Televízia </t>
  </si>
  <si>
    <t xml:space="preserve">      Račiansky výber</t>
  </si>
  <si>
    <t xml:space="preserve">       Web</t>
  </si>
  <si>
    <t>Σ (A+B)  Celkové výdavky:</t>
  </si>
  <si>
    <t>návrh do rozpočtu 2012</t>
  </si>
  <si>
    <t>odhadovaný príjem</t>
  </si>
  <si>
    <r>
      <t xml:space="preserve">Σ (A+B) </t>
    </r>
    <r>
      <rPr>
        <b/>
        <sz val="14"/>
        <rFont val="Candara"/>
        <family val="2"/>
      </rPr>
      <t xml:space="preserve">príjmov: </t>
    </r>
  </si>
  <si>
    <t xml:space="preserve">      Príjmová časť: </t>
  </si>
  <si>
    <t xml:space="preserve">       Výdavková časť: </t>
  </si>
  <si>
    <t>dotácia z rozpočtu Mestskej časti Bratislava - Rača na médiá</t>
  </si>
  <si>
    <t xml:space="preserve">príjem za partnerstvá k podujatiam </t>
  </si>
  <si>
    <t>B. Odhadovaný príjem z vlastnej činnosti</t>
  </si>
  <si>
    <t>B. Ostatné výdavky  spojené so zabezpečením nových služieb / odhadované:</t>
  </si>
  <si>
    <t>čiastočná alkácia na prostriedky z rozpočtu MČ Bratislava - Rača, spol. s r.o.</t>
  </si>
  <si>
    <t>A. Príjem z rozpočtu MČ na zabezpečenie médií</t>
  </si>
  <si>
    <t>Výdavky na zabezp. Médií (viazané na rozpočet MČ Ba - Rača)</t>
  </si>
  <si>
    <t>Rozpočet Media Rača, spol. s.r.o. pre rok 2012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</si>
</sst>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[$€-2]\ * #,##0_-;\-[$€-2]\ * #,##0_-;_-[$€-2]\ * &quot;-&quot;_-;_-@_-"/>
    <numFmt numFmtId="165" formatCode="_-[$€-2]\ * #,##0.00_-;\-[$€-2]\ * #,##0.00_-;_-[$€-2]\ * &quot;-&quot;??_-;_-@_-"/>
    <numFmt numFmtId="166" formatCode="_-* #,##0.00\ [$€-1]_-;\-* #,##0.00\ [$€-1]_-;_-* &quot;-&quot;??\ [$€-1]_-;_-@_-"/>
    <numFmt numFmtId="167" formatCode="_-* #,##0\ [$€-1]_-;\-* #,##0\ [$€-1]_-;_-* &quot;-&quot;\ [$€-1]_-;_-@_-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Candara"/>
      <family val="2"/>
    </font>
    <font>
      <b/>
      <sz val="14"/>
      <color indexed="8"/>
      <name val="Candara"/>
      <family val="2"/>
    </font>
    <font>
      <b/>
      <sz val="11"/>
      <color indexed="8"/>
      <name val="Candara"/>
      <family val="2"/>
    </font>
    <font>
      <i/>
      <sz val="10"/>
      <name val="Candara"/>
      <family val="2"/>
    </font>
    <font>
      <sz val="10"/>
      <name val="Candara"/>
      <family val="2"/>
    </font>
    <font>
      <b/>
      <sz val="12"/>
      <name val="Candara"/>
      <family val="2"/>
    </font>
    <font>
      <i/>
      <sz val="10"/>
      <color indexed="23"/>
      <name val="Candara"/>
      <family val="2"/>
    </font>
    <font>
      <sz val="10"/>
      <color indexed="23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4"/>
      <name val="Arial"/>
      <family val="0"/>
    </font>
    <font>
      <sz val="14"/>
      <name val="Arial"/>
      <family val="0"/>
    </font>
    <font>
      <b/>
      <sz val="16"/>
      <name val="Candara"/>
      <family val="2"/>
    </font>
    <font>
      <sz val="11"/>
      <name val="Arial"/>
      <family val="0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 wrapText="1"/>
    </xf>
    <xf numFmtId="41" fontId="6" fillId="0" borderId="0" xfId="0" applyNumberFormat="1" applyFont="1" applyAlignment="1">
      <alignment/>
    </xf>
    <xf numFmtId="41" fontId="6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Fill="1" applyAlignment="1">
      <alignment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167" fontId="9" fillId="0" borderId="6" xfId="0" applyNumberFormat="1" applyFont="1" applyFill="1" applyBorder="1" applyAlignment="1">
      <alignment/>
    </xf>
    <xf numFmtId="167" fontId="9" fillId="0" borderId="7" xfId="0" applyNumberFormat="1" applyFont="1" applyFill="1" applyBorder="1" applyAlignment="1">
      <alignment/>
    </xf>
    <xf numFmtId="167" fontId="2" fillId="2" borderId="7" xfId="0" applyNumberFormat="1" applyFont="1" applyFill="1" applyBorder="1" applyAlignment="1">
      <alignment/>
    </xf>
    <xf numFmtId="167" fontId="10" fillId="2" borderId="8" xfId="0" applyNumberFormat="1" applyFont="1" applyFill="1" applyBorder="1" applyAlignment="1">
      <alignment horizontal="right"/>
    </xf>
    <xf numFmtId="167" fontId="6" fillId="0" borderId="6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167" fontId="2" fillId="3" borderId="7" xfId="0" applyNumberFormat="1" applyFont="1" applyFill="1" applyBorder="1" applyAlignment="1">
      <alignment/>
    </xf>
    <xf numFmtId="41" fontId="4" fillId="2" borderId="7" xfId="0" applyNumberFormat="1" applyFont="1" applyFill="1" applyBorder="1" applyAlignment="1">
      <alignment horizontal="right" wrapText="1"/>
    </xf>
    <xf numFmtId="167" fontId="2" fillId="2" borderId="9" xfId="0" applyNumberFormat="1" applyFont="1" applyFill="1" applyBorder="1" applyAlignment="1">
      <alignment/>
    </xf>
    <xf numFmtId="41" fontId="5" fillId="0" borderId="1" xfId="0" applyNumberFormat="1" applyFont="1" applyBorder="1" applyAlignment="1">
      <alignment/>
    </xf>
    <xf numFmtId="41" fontId="2" fillId="3" borderId="10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167" fontId="2" fillId="3" borderId="11" xfId="0" applyNumberFormat="1" applyFont="1" applyFill="1" applyBorder="1" applyAlignment="1">
      <alignment/>
    </xf>
    <xf numFmtId="167" fontId="2" fillId="2" borderId="12" xfId="0" applyNumberFormat="1" applyFont="1" applyFill="1" applyBorder="1" applyAlignment="1">
      <alignment/>
    </xf>
    <xf numFmtId="167" fontId="10" fillId="2" borderId="13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/>
    </xf>
    <xf numFmtId="167" fontId="6" fillId="0" borderId="14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41" fontId="4" fillId="2" borderId="11" xfId="0" applyNumberFormat="1" applyFont="1" applyFill="1" applyBorder="1" applyAlignment="1">
      <alignment horizontal="right" wrapText="1"/>
    </xf>
    <xf numFmtId="167" fontId="9" fillId="0" borderId="15" xfId="0" applyNumberFormat="1" applyFont="1" applyFill="1" applyBorder="1" applyAlignment="1">
      <alignment/>
    </xf>
    <xf numFmtId="167" fontId="9" fillId="0" borderId="16" xfId="0" applyNumberFormat="1" applyFont="1" applyFill="1" applyBorder="1" applyAlignment="1">
      <alignment/>
    </xf>
    <xf numFmtId="167" fontId="9" fillId="0" borderId="17" xfId="0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/>
    </xf>
    <xf numFmtId="167" fontId="9" fillId="0" borderId="18" xfId="0" applyNumberFormat="1" applyFont="1" applyFill="1" applyBorder="1" applyAlignment="1">
      <alignment/>
    </xf>
    <xf numFmtId="167" fontId="6" fillId="0" borderId="19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3" fillId="3" borderId="10" xfId="0" applyNumberFormat="1" applyFont="1" applyFill="1" applyBorder="1" applyAlignment="1">
      <alignment wrapText="1"/>
    </xf>
    <xf numFmtId="41" fontId="7" fillId="0" borderId="0" xfId="0" applyNumberFormat="1" applyFont="1" applyBorder="1" applyAlignment="1">
      <alignment/>
    </xf>
    <xf numFmtId="41" fontId="4" fillId="0" borderId="20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5" xfId="0" applyNumberFormat="1" applyFont="1" applyFill="1" applyBorder="1" applyAlignment="1">
      <alignment/>
    </xf>
    <xf numFmtId="167" fontId="6" fillId="0" borderId="18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67" fontId="2" fillId="4" borderId="11" xfId="0" applyNumberFormat="1" applyFont="1" applyFill="1" applyBorder="1" applyAlignment="1">
      <alignment/>
    </xf>
    <xf numFmtId="167" fontId="14" fillId="4" borderId="7" xfId="0" applyNumberFormat="1" applyFont="1" applyFill="1" applyBorder="1" applyAlignment="1">
      <alignment/>
    </xf>
    <xf numFmtId="167" fontId="6" fillId="0" borderId="9" xfId="0" applyNumberFormat="1" applyFont="1" applyFill="1" applyBorder="1" applyAlignment="1">
      <alignment/>
    </xf>
    <xf numFmtId="167" fontId="2" fillId="2" borderId="1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41" fontId="2" fillId="2" borderId="24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0" xfId="0" applyFill="1" applyBorder="1" applyAlignment="1">
      <alignment/>
    </xf>
    <xf numFmtId="41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4" fillId="2" borderId="24" xfId="0" applyNumberFormat="1" applyFont="1" applyFill="1" applyBorder="1" applyAlignment="1">
      <alignment horizontal="right" wrapText="1"/>
    </xf>
    <xf numFmtId="0" fontId="15" fillId="2" borderId="25" xfId="0" applyFont="1" applyFill="1" applyBorder="1" applyAlignment="1">
      <alignment horizontal="right" wrapText="1"/>
    </xf>
    <xf numFmtId="41" fontId="7" fillId="0" borderId="26" xfId="0" applyNumberFormat="1" applyFont="1" applyBorder="1" applyAlignment="1">
      <alignment/>
    </xf>
    <xf numFmtId="41" fontId="14" fillId="2" borderId="10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41" fontId="12" fillId="2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7" fontId="9" fillId="0" borderId="9" xfId="0" applyNumberFormat="1" applyFont="1" applyFill="1" applyBorder="1" applyAlignment="1">
      <alignment/>
    </xf>
    <xf numFmtId="41" fontId="2" fillId="4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0" zoomScaleNormal="70" workbookViewId="0" topLeftCell="A1">
      <selection activeCell="J44" sqref="J44"/>
    </sheetView>
  </sheetViews>
  <sheetFormatPr defaultColWidth="8.8515625" defaultRowHeight="29.25" customHeight="1"/>
  <cols>
    <col min="1" max="1" width="81.00390625" style="3" customWidth="1"/>
    <col min="2" max="3" width="18.421875" style="3" customWidth="1"/>
    <col min="4" max="16384" width="8.8515625" style="3" customWidth="1"/>
  </cols>
  <sheetData>
    <row r="1" s="1" customFormat="1" ht="29.25" customHeight="1">
      <c r="A1" s="22" t="s">
        <v>36</v>
      </c>
    </row>
    <row r="2" s="1" customFormat="1" ht="29.25" customHeight="1">
      <c r="A2" s="22" t="s">
        <v>33</v>
      </c>
    </row>
    <row r="3" spans="1:3" s="9" customFormat="1" ht="93.75" customHeight="1" thickBot="1">
      <c r="A3" s="72" t="s">
        <v>27</v>
      </c>
      <c r="B3" s="72"/>
      <c r="C3" s="72"/>
    </row>
    <row r="4" spans="1:3" s="9" customFormat="1" ht="29.25" customHeight="1" thickBot="1">
      <c r="A4" s="75" t="s">
        <v>26</v>
      </c>
      <c r="B4" s="63" t="s">
        <v>25</v>
      </c>
      <c r="C4" s="64"/>
    </row>
    <row r="5" spans="1:3" s="1" customFormat="1" ht="29.25" customHeight="1" thickBot="1">
      <c r="A5" s="76"/>
      <c r="B5" s="73">
        <v>2012</v>
      </c>
      <c r="C5" s="74"/>
    </row>
    <row r="6" spans="1:3" s="23" customFormat="1" ht="29.25" customHeight="1" thickBot="1">
      <c r="A6" s="76"/>
      <c r="B6" s="32" t="s">
        <v>0</v>
      </c>
      <c r="C6" s="18" t="s">
        <v>1</v>
      </c>
    </row>
    <row r="7" spans="1:3" s="1" customFormat="1" ht="29.25" customHeight="1" thickBot="1">
      <c r="A7" s="77"/>
      <c r="B7" s="33"/>
      <c r="C7" s="17">
        <f>C8+C10</f>
        <v>112300</v>
      </c>
    </row>
    <row r="8" spans="1:3" s="43" customFormat="1" ht="56.25" customHeight="1" thickBot="1">
      <c r="A8" s="59" t="s">
        <v>34</v>
      </c>
      <c r="B8" s="60"/>
      <c r="C8" s="61">
        <f>C9</f>
        <v>74500</v>
      </c>
    </row>
    <row r="9" spans="1:3" ht="29.25" customHeight="1" thickBot="1">
      <c r="A9" s="27" t="s">
        <v>29</v>
      </c>
      <c r="B9" s="34"/>
      <c r="C9" s="42">
        <v>74500</v>
      </c>
    </row>
    <row r="10" spans="1:3" s="1" customFormat="1" ht="58.5" customHeight="1" thickBot="1">
      <c r="A10" s="28" t="s">
        <v>31</v>
      </c>
      <c r="B10" s="30"/>
      <c r="C10" s="24">
        <f>SUM(C11:C14)</f>
        <v>37800</v>
      </c>
    </row>
    <row r="11" spans="1:3" ht="26.25" customHeight="1">
      <c r="A11" s="7" t="s">
        <v>17</v>
      </c>
      <c r="B11" s="35">
        <v>2000</v>
      </c>
      <c r="C11" s="19">
        <f>B11*1.2</f>
        <v>2400</v>
      </c>
    </row>
    <row r="12" spans="1:3" ht="26.25" customHeight="1">
      <c r="A12" s="8" t="s">
        <v>18</v>
      </c>
      <c r="B12" s="35">
        <v>5700</v>
      </c>
      <c r="C12" s="19">
        <f>B12*1.2</f>
        <v>6840</v>
      </c>
    </row>
    <row r="13" spans="1:3" ht="26.25" customHeight="1">
      <c r="A13" s="8" t="s">
        <v>19</v>
      </c>
      <c r="B13" s="35">
        <v>2400</v>
      </c>
      <c r="C13" s="19">
        <f>B13*1.2</f>
        <v>2880</v>
      </c>
    </row>
    <row r="14" spans="1:3" ht="26.25" customHeight="1" thickBot="1">
      <c r="A14" s="57" t="s">
        <v>30</v>
      </c>
      <c r="B14" s="58">
        <v>21400</v>
      </c>
      <c r="C14" s="62">
        <f>B14*1.2</f>
        <v>25680</v>
      </c>
    </row>
    <row r="15" spans="1:3" s="45" customFormat="1" ht="116.25" customHeight="1" thickBot="1">
      <c r="A15" s="68" t="s">
        <v>28</v>
      </c>
      <c r="B15" s="69"/>
      <c r="C15" s="69"/>
    </row>
    <row r="16" spans="1:3" s="2" customFormat="1" ht="29.25" customHeight="1" thickBot="1">
      <c r="A16" s="65" t="s">
        <v>23</v>
      </c>
      <c r="B16" s="70" t="s">
        <v>24</v>
      </c>
      <c r="C16" s="71"/>
    </row>
    <row r="17" spans="1:3" s="2" customFormat="1" ht="29.25" customHeight="1" thickBot="1">
      <c r="A17" s="66"/>
      <c r="B17" s="36" t="s">
        <v>0</v>
      </c>
      <c r="C17" s="25" t="s">
        <v>1</v>
      </c>
    </row>
    <row r="18" spans="1:3" s="1" customFormat="1" ht="29.25" customHeight="1" thickBot="1">
      <c r="A18" s="67"/>
      <c r="B18" s="31"/>
      <c r="C18" s="26">
        <v>112300</v>
      </c>
    </row>
    <row r="19" spans="1:3" s="20" customFormat="1" ht="54" customHeight="1" thickBot="1">
      <c r="A19" s="79" t="s">
        <v>35</v>
      </c>
      <c r="B19" s="60"/>
      <c r="C19" s="61">
        <f>C20+C24+C29</f>
        <v>74500</v>
      </c>
    </row>
    <row r="20" spans="1:3" s="49" customFormat="1" ht="29.25" customHeight="1" thickBot="1">
      <c r="A20" s="46" t="s">
        <v>20</v>
      </c>
      <c r="B20" s="47">
        <v>33440</v>
      </c>
      <c r="C20" s="48">
        <v>40128</v>
      </c>
    </row>
    <row r="21" spans="1:3" s="11" customFormat="1" ht="26.25" customHeight="1">
      <c r="A21" s="50" t="s">
        <v>2</v>
      </c>
      <c r="B21" s="37">
        <v>16400</v>
      </c>
      <c r="C21" s="15">
        <f>B21*1.2</f>
        <v>19680</v>
      </c>
    </row>
    <row r="22" spans="1:3" s="11" customFormat="1" ht="26.25" customHeight="1">
      <c r="A22" s="51" t="s">
        <v>3</v>
      </c>
      <c r="B22" s="38">
        <v>12000</v>
      </c>
      <c r="C22" s="15">
        <f>B22*1.2</f>
        <v>14400</v>
      </c>
    </row>
    <row r="23" spans="1:3" s="11" customFormat="1" ht="26.25" customHeight="1" thickBot="1">
      <c r="A23" s="52" t="s">
        <v>4</v>
      </c>
      <c r="B23" s="39">
        <v>5040</v>
      </c>
      <c r="C23" s="15">
        <f>B23*1.2</f>
        <v>6048</v>
      </c>
    </row>
    <row r="24" spans="1:3" s="56" customFormat="1" ht="29.25" customHeight="1" thickBot="1">
      <c r="A24" s="53" t="s">
        <v>21</v>
      </c>
      <c r="B24" s="54">
        <v>26237</v>
      </c>
      <c r="C24" s="55">
        <v>31484</v>
      </c>
    </row>
    <row r="25" spans="1:3" s="11" customFormat="1" ht="27" customHeight="1">
      <c r="A25" s="50" t="s">
        <v>5</v>
      </c>
      <c r="B25" s="37">
        <v>16874</v>
      </c>
      <c r="C25" s="15">
        <f>B25*1.2</f>
        <v>20248.8</v>
      </c>
    </row>
    <row r="26" spans="1:3" s="11" customFormat="1" ht="27" customHeight="1">
      <c r="A26" s="51" t="s">
        <v>6</v>
      </c>
      <c r="B26" s="38">
        <v>5060</v>
      </c>
      <c r="C26" s="15">
        <f>B26*1.2</f>
        <v>6072</v>
      </c>
    </row>
    <row r="27" spans="1:3" s="11" customFormat="1" ht="27" customHeight="1">
      <c r="A27" s="51" t="s">
        <v>7</v>
      </c>
      <c r="B27" s="38">
        <v>2400</v>
      </c>
      <c r="C27" s="15">
        <f>B27*1.2</f>
        <v>2880</v>
      </c>
    </row>
    <row r="28" spans="1:3" s="11" customFormat="1" ht="27" customHeight="1" thickBot="1">
      <c r="A28" s="52" t="s">
        <v>8</v>
      </c>
      <c r="B28" s="39">
        <v>1903</v>
      </c>
      <c r="C28" s="15">
        <f>B28*1.2</f>
        <v>2283.6</v>
      </c>
    </row>
    <row r="29" spans="1:3" s="56" customFormat="1" ht="27" customHeight="1" thickBot="1">
      <c r="A29" s="53" t="s">
        <v>22</v>
      </c>
      <c r="B29" s="54">
        <v>2406</v>
      </c>
      <c r="C29" s="55">
        <v>2888</v>
      </c>
    </row>
    <row r="30" spans="1:3" s="11" customFormat="1" ht="27" customHeight="1" thickBot="1">
      <c r="A30" s="29" t="s">
        <v>9</v>
      </c>
      <c r="B30" s="40">
        <v>2406.33</v>
      </c>
      <c r="C30" s="16">
        <f>B30*1.2</f>
        <v>2887.596</v>
      </c>
    </row>
    <row r="31" spans="1:3" s="5" customFormat="1" ht="29.25" customHeight="1" thickBot="1">
      <c r="A31" s="4"/>
      <c r="B31" s="4"/>
      <c r="C31" s="6"/>
    </row>
    <row r="32" spans="1:3" s="21" customFormat="1" ht="83.25" customHeight="1" thickBot="1">
      <c r="A32" s="44" t="s">
        <v>32</v>
      </c>
      <c r="B32" s="30"/>
      <c r="C32" s="24">
        <f>SUM(C33:C39)</f>
        <v>37315.2</v>
      </c>
    </row>
    <row r="33" spans="1:3" s="10" customFormat="1" ht="27" customHeight="1">
      <c r="A33" s="12" t="s">
        <v>10</v>
      </c>
      <c r="B33" s="37">
        <v>4800</v>
      </c>
      <c r="C33" s="15">
        <f>B33*1.2</f>
        <v>5760</v>
      </c>
    </row>
    <row r="34" spans="1:3" s="10" customFormat="1" ht="27" customHeight="1">
      <c r="A34" s="13" t="s">
        <v>11</v>
      </c>
      <c r="B34" s="38">
        <v>12000</v>
      </c>
      <c r="C34" s="15">
        <f aca="true" t="shared" si="0" ref="C34:C39">B34*1.2</f>
        <v>14400</v>
      </c>
    </row>
    <row r="35" spans="1:3" s="10" customFormat="1" ht="27" customHeight="1">
      <c r="A35" s="13" t="s">
        <v>12</v>
      </c>
      <c r="B35" s="38"/>
      <c r="C35" s="15">
        <f t="shared" si="0"/>
        <v>0</v>
      </c>
    </row>
    <row r="36" spans="1:3" s="10" customFormat="1" ht="27" customHeight="1">
      <c r="A36" s="13" t="s">
        <v>13</v>
      </c>
      <c r="B36" s="38">
        <v>4000</v>
      </c>
      <c r="C36" s="15">
        <f t="shared" si="0"/>
        <v>4800</v>
      </c>
    </row>
    <row r="37" spans="1:3" s="10" customFormat="1" ht="27" customHeight="1">
      <c r="A37" s="13" t="s">
        <v>14</v>
      </c>
      <c r="B37" s="38">
        <v>2736</v>
      </c>
      <c r="C37" s="15">
        <f t="shared" si="0"/>
        <v>3283.2</v>
      </c>
    </row>
    <row r="38" spans="1:3" s="10" customFormat="1" ht="27" customHeight="1">
      <c r="A38" s="13" t="s">
        <v>15</v>
      </c>
      <c r="B38" s="38">
        <v>7200</v>
      </c>
      <c r="C38" s="15">
        <f t="shared" si="0"/>
        <v>8640</v>
      </c>
    </row>
    <row r="39" spans="1:3" s="10" customFormat="1" ht="27" customHeight="1" thickBot="1">
      <c r="A39" s="14" t="s">
        <v>16</v>
      </c>
      <c r="B39" s="41">
        <v>360</v>
      </c>
      <c r="C39" s="78">
        <f t="shared" si="0"/>
        <v>432</v>
      </c>
    </row>
  </sheetData>
  <mergeCells count="7">
    <mergeCell ref="A3:C3"/>
    <mergeCell ref="B5:C5"/>
    <mergeCell ref="A4:A7"/>
    <mergeCell ref="B4:C4"/>
    <mergeCell ref="A16:A18"/>
    <mergeCell ref="A15:C15"/>
    <mergeCell ref="B16:C16"/>
  </mergeCells>
  <printOptions/>
  <pageMargins left="0.7874015748031497" right="0.7874015748031497" top="0.3937007874015748" bottom="0.3937007874015748" header="0.11811023622047245" footer="0.11811023622047245"/>
  <pageSetup horizontalDpi="600" verticalDpi="600" orientation="portrait" paperSize="9" scale="70" r:id="rId1"/>
  <headerFooter alignWithMargins="0">
    <oddFooter>&amp;LMateriál na zasadnutie FK 23.11.2011&amp;C&amp;P/&amp;N&amp;RAktualizácia: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Mestská časť Bratislava-Rača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Debnarova</dc:creator>
  <cp:keywords/>
  <dc:description/>
  <cp:lastModifiedBy>Debnarova</cp:lastModifiedBy>
  <cp:lastPrinted>2012-03-02T12:23:38Z</cp:lastPrinted>
  <dcterms:created xsi:type="dcterms:W3CDTF">2011-11-10T15:45:31Z</dcterms:created>
  <dcterms:modified xsi:type="dcterms:W3CDTF">2012-08-16T10:01:26Z</dcterms:modified>
  <cp:category/>
  <cp:version/>
  <cp:contentType/>
  <cp:contentStatus/>
</cp:coreProperties>
</file>